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1EE856D5-AC21-496E-B53D-71A25720D69F}" xr6:coauthVersionLast="34" xr6:coauthVersionMax="34" xr10:uidLastSave="{00000000-0000-0000-0000-000000000000}"/>
  <bookViews>
    <workbookView xWindow="0" yWindow="0" windowWidth="24000" windowHeight="9735" xr2:uid="{00000000-000D-0000-FFFF-FFFF00000000}"/>
  </bookViews>
  <sheets>
    <sheet name="Taul1" sheetId="1" r:id="rId1"/>
    <sheet name="Taul2" sheetId="2" r:id="rId2"/>
  </sheets>
  <definedNames>
    <definedName name="alv">Taul2!$K$1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4" i="1"/>
  <c r="L4" i="2" l="1"/>
  <c r="E4" i="2" s="1"/>
  <c r="E13" i="2" s="1"/>
  <c r="L5" i="2"/>
  <c r="E5" i="2" s="1"/>
  <c r="E14" i="2" s="1"/>
  <c r="L6" i="2"/>
  <c r="E6" i="2" s="1"/>
  <c r="E15" i="2" s="1"/>
  <c r="L7" i="2"/>
  <c r="E7" i="2" s="1"/>
  <c r="E16" i="2" s="1"/>
  <c r="H4" i="2" l="1"/>
</calcChain>
</file>

<file path=xl/sharedStrings.xml><?xml version="1.0" encoding="utf-8"?>
<sst xmlns="http://schemas.openxmlformats.org/spreadsheetml/2006/main" count="110" uniqueCount="50">
  <si>
    <t>Tunnus</t>
  </si>
  <si>
    <t>Kotikunta</t>
  </si>
  <si>
    <t>Sukunimi</t>
  </si>
  <si>
    <t>Etunimi</t>
  </si>
  <si>
    <t>Tampere</t>
  </si>
  <si>
    <t>Nokia</t>
  </si>
  <si>
    <t>Lahti</t>
  </si>
  <si>
    <t>Oulu</t>
  </si>
  <si>
    <t>Kajaani</t>
  </si>
  <si>
    <t>Lappeenranta</t>
  </si>
  <si>
    <t>Peltonen</t>
  </si>
  <si>
    <t>Komppa</t>
  </si>
  <si>
    <t>Viitala</t>
  </si>
  <si>
    <t>Kerola</t>
  </si>
  <si>
    <t>Miisa</t>
  </si>
  <si>
    <t>Kalevi</t>
  </si>
  <si>
    <t>Maija</t>
  </si>
  <si>
    <t>Pekka</t>
  </si>
  <si>
    <t>Paristot</t>
  </si>
  <si>
    <t>Toimittaja</t>
  </si>
  <si>
    <t>Paikkakunta</t>
  </si>
  <si>
    <t>Alv €</t>
  </si>
  <si>
    <t>Puhelimen akku</t>
  </si>
  <si>
    <t>78A</t>
  </si>
  <si>
    <t xml:space="preserve">Kinnaton Oy </t>
  </si>
  <si>
    <t>Auton akku</t>
  </si>
  <si>
    <t>501K</t>
  </si>
  <si>
    <t>Kuukulkuri Tmi</t>
  </si>
  <si>
    <t>Vaasa</t>
  </si>
  <si>
    <t>Sormiparisto</t>
  </si>
  <si>
    <t>788G</t>
  </si>
  <si>
    <t>Dansky Ky</t>
  </si>
  <si>
    <t>Kelloparisto</t>
  </si>
  <si>
    <t>511W</t>
  </si>
  <si>
    <t xml:space="preserve">Peloton Oy </t>
  </si>
  <si>
    <t>Verollinen hinta</t>
  </si>
  <si>
    <t>Veroton hinta</t>
  </si>
  <si>
    <t>Tuotteen verollinen  hinta</t>
  </si>
  <si>
    <t>INDEKSI ja VASTINE</t>
  </si>
  <si>
    <t>PHAKU</t>
  </si>
  <si>
    <t>Mitä haetaan</t>
  </si>
  <si>
    <t>Minkä perusteella</t>
  </si>
  <si>
    <t>Tarkka?</t>
  </si>
  <si>
    <t>Missä hakuperusteet on</t>
  </si>
  <si>
    <t>Tunnus D-sarakkeessa</t>
  </si>
  <si>
    <t>Tunnukset A-sarakkeessa</t>
  </si>
  <si>
    <t>Kotikunnat B-sarakkeessa</t>
  </si>
  <si>
    <t xml:space="preserve">Paristot A-sarakkeen tiedot </t>
  </si>
  <si>
    <t>Tuotteiden verolliset hinnat E-sarake</t>
  </si>
  <si>
    <t>Paristot luetteloruutu G-sarake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</si>
</sst>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8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9" fontId="0" fillId="0" borderId="0" xfId="0" applyNumberFormat="1"/>
    <xf numFmtId="0" fontId="1" fillId="0" borderId="0" xfId="0" applyFont="1" applyAlignment="1">
      <alignment horizontal="right" wrapText="1" indent="1"/>
    </xf>
    <xf numFmtId="0" fontId="0" fillId="2" borderId="1" xfId="0" applyFill="1" applyBorder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Normal="100" workbookViewId="0">
      <selection activeCell="D23" sqref="D23"/>
    </sheetView>
  </sheetViews>
  <sheetFormatPr defaultRowHeight="15" x14ac:dyDescent="0.25"/>
  <cols>
    <col min="1" max="1" width="11.5703125" style="1" customWidth="1"/>
    <col min="2" max="2" width="13.28515625" bestFit="1" customWidth="1"/>
    <col min="3" max="3" width="10.5703125" customWidth="1"/>
    <col min="4" max="4" width="8.140625" customWidth="1"/>
    <col min="5" max="5" width="9.28515625" style="1" bestFit="1" customWidth="1"/>
    <col min="6" max="6" width="8.7109375" customWidth="1"/>
    <col min="7" max="7" width="9.5703125" customWidth="1"/>
    <col min="8" max="8" width="12.28515625" customWidth="1"/>
    <col min="9" max="9" width="6" customWidth="1"/>
    <col min="10" max="10" width="22.7109375" bestFit="1" customWidth="1"/>
    <col min="11" max="11" width="23.7109375" bestFit="1" customWidth="1"/>
    <col min="12" max="12" width="32" bestFit="1" customWidth="1"/>
  </cols>
  <sheetData>
    <row r="1" spans="1:11" x14ac:dyDescent="0.25">
      <c r="A1" s="2" t="s">
        <v>39</v>
      </c>
    </row>
    <row r="3" spans="1:11" s="3" customFormat="1" x14ac:dyDescent="0.25">
      <c r="A3" s="2" t="s">
        <v>0</v>
      </c>
      <c r="B3" s="3" t="s">
        <v>1</v>
      </c>
      <c r="D3" s="2" t="s">
        <v>0</v>
      </c>
      <c r="E3" s="3" t="s">
        <v>2</v>
      </c>
      <c r="F3" s="3" t="s">
        <v>3</v>
      </c>
      <c r="G3" s="3" t="s">
        <v>1</v>
      </c>
    </row>
    <row r="4" spans="1:11" x14ac:dyDescent="0.25">
      <c r="A4" s="1">
        <v>1234</v>
      </c>
      <c r="B4" t="s">
        <v>4</v>
      </c>
      <c r="D4" s="1">
        <v>1237</v>
      </c>
      <c r="E4" t="s">
        <v>10</v>
      </c>
      <c r="F4" t="s">
        <v>14</v>
      </c>
      <c r="G4" t="str">
        <f>VLOOKUP(D4,A$4:B$10,2,0)</f>
        <v>Oulu</v>
      </c>
    </row>
    <row r="5" spans="1:11" x14ac:dyDescent="0.25">
      <c r="A5" s="1">
        <v>1235</v>
      </c>
      <c r="B5" t="s">
        <v>5</v>
      </c>
      <c r="D5" s="1">
        <v>1235</v>
      </c>
      <c r="E5" t="s">
        <v>11</v>
      </c>
      <c r="F5" t="s">
        <v>15</v>
      </c>
      <c r="G5" t="str">
        <f>VLOOKUP(D5,A$4:B$10,2,0)</f>
        <v>Nokia</v>
      </c>
    </row>
    <row r="6" spans="1:11" x14ac:dyDescent="0.25">
      <c r="A6" s="1">
        <v>1236</v>
      </c>
      <c r="B6" t="s">
        <v>6</v>
      </c>
      <c r="D6" s="1">
        <v>1238</v>
      </c>
      <c r="E6" t="s">
        <v>12</v>
      </c>
      <c r="F6" t="s">
        <v>16</v>
      </c>
      <c r="G6" t="str">
        <f>VLOOKUP(D6,A$4:B$10,2,0)</f>
        <v>Kajaani</v>
      </c>
    </row>
    <row r="7" spans="1:11" x14ac:dyDescent="0.25">
      <c r="A7" s="1">
        <v>1237</v>
      </c>
      <c r="B7" t="s">
        <v>7</v>
      </c>
      <c r="D7" s="1">
        <v>1239</v>
      </c>
      <c r="E7" t="s">
        <v>13</v>
      </c>
      <c r="F7" t="s">
        <v>17</v>
      </c>
      <c r="G7" t="str">
        <f>VLOOKUP(D7,A$4:B$10,2,0)</f>
        <v>Tampere</v>
      </c>
    </row>
    <row r="8" spans="1:11" x14ac:dyDescent="0.25">
      <c r="A8" s="1">
        <v>1238</v>
      </c>
      <c r="B8" t="s">
        <v>8</v>
      </c>
      <c r="D8" s="1">
        <v>1233</v>
      </c>
      <c r="E8"/>
    </row>
    <row r="9" spans="1:11" x14ac:dyDescent="0.25">
      <c r="A9" s="1">
        <v>1239</v>
      </c>
      <c r="B9" t="s">
        <v>4</v>
      </c>
    </row>
    <row r="10" spans="1:11" x14ac:dyDescent="0.25">
      <c r="A10" s="1">
        <v>1240</v>
      </c>
      <c r="B10" t="s">
        <v>9</v>
      </c>
    </row>
    <row r="12" spans="1:11" x14ac:dyDescent="0.25">
      <c r="A12" s="10" t="s">
        <v>38</v>
      </c>
      <c r="B12" s="10"/>
    </row>
    <row r="14" spans="1:11" x14ac:dyDescent="0.25">
      <c r="A14" s="2" t="s">
        <v>0</v>
      </c>
      <c r="B14" s="3" t="s">
        <v>1</v>
      </c>
      <c r="C14" s="3"/>
      <c r="D14" s="2" t="s">
        <v>0</v>
      </c>
      <c r="E14" s="3" t="s">
        <v>2</v>
      </c>
      <c r="F14" s="3" t="s">
        <v>3</v>
      </c>
      <c r="G14" s="3" t="s">
        <v>1</v>
      </c>
      <c r="J14" s="12" t="s">
        <v>40</v>
      </c>
      <c r="K14" s="14" t="s">
        <v>46</v>
      </c>
    </row>
    <row r="15" spans="1:11" x14ac:dyDescent="0.25">
      <c r="A15" s="1">
        <v>1234</v>
      </c>
      <c r="B15" t="s">
        <v>4</v>
      </c>
      <c r="D15" s="1">
        <v>1237</v>
      </c>
      <c r="E15" t="s">
        <v>10</v>
      </c>
      <c r="F15" t="s">
        <v>14</v>
      </c>
      <c r="J15" s="12" t="s">
        <v>41</v>
      </c>
      <c r="K15" s="14" t="s">
        <v>44</v>
      </c>
    </row>
    <row r="16" spans="1:11" x14ac:dyDescent="0.25">
      <c r="A16" s="1">
        <v>1235</v>
      </c>
      <c r="B16" t="s">
        <v>5</v>
      </c>
      <c r="D16" s="1">
        <v>1235</v>
      </c>
      <c r="E16" t="s">
        <v>11</v>
      </c>
      <c r="F16" t="s">
        <v>15</v>
      </c>
      <c r="J16" s="12" t="s">
        <v>43</v>
      </c>
      <c r="K16" s="14" t="s">
        <v>45</v>
      </c>
    </row>
    <row r="17" spans="1:11" x14ac:dyDescent="0.25">
      <c r="A17" s="1">
        <v>1236</v>
      </c>
      <c r="B17" t="s">
        <v>6</v>
      </c>
      <c r="D17" s="1">
        <v>1238</v>
      </c>
      <c r="E17" t="s">
        <v>12</v>
      </c>
      <c r="F17" t="s">
        <v>16</v>
      </c>
      <c r="J17" s="12" t="s">
        <v>42</v>
      </c>
      <c r="K17" s="14">
        <v>0</v>
      </c>
    </row>
    <row r="18" spans="1:11" x14ac:dyDescent="0.25">
      <c r="A18" s="1">
        <v>1237</v>
      </c>
      <c r="B18" t="s">
        <v>7</v>
      </c>
      <c r="D18" s="1">
        <v>1239</v>
      </c>
      <c r="E18" t="s">
        <v>13</v>
      </c>
      <c r="F18" t="s">
        <v>17</v>
      </c>
      <c r="J18" s="11"/>
    </row>
    <row r="19" spans="1:11" x14ac:dyDescent="0.25">
      <c r="A19" s="1">
        <v>1238</v>
      </c>
      <c r="B19" t="s">
        <v>8</v>
      </c>
      <c r="D19" s="1">
        <v>1233</v>
      </c>
      <c r="E19"/>
    </row>
    <row r="20" spans="1:11" x14ac:dyDescent="0.25">
      <c r="A20" s="1">
        <v>1239</v>
      </c>
      <c r="B20" t="s">
        <v>4</v>
      </c>
      <c r="D20" s="1"/>
      <c r="E20"/>
    </row>
    <row r="21" spans="1:11" x14ac:dyDescent="0.25">
      <c r="A21" s="1">
        <v>1240</v>
      </c>
      <c r="B21" t="s">
        <v>9</v>
      </c>
      <c r="D21" s="1"/>
      <c r="E21"/>
    </row>
  </sheetData>
  <mergeCells count="1"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39638-651E-4A93-B17A-BDB7F8026ECC}">
  <dimension ref="A1:O16"/>
  <sheetViews>
    <sheetView workbookViewId="0">
      <selection activeCell="O21" sqref="O21"/>
    </sheetView>
  </sheetViews>
  <sheetFormatPr defaultRowHeight="15" x14ac:dyDescent="0.25"/>
  <cols>
    <col min="1" max="1" width="15.42578125" bestFit="1" customWidth="1"/>
    <col min="2" max="2" width="8.5703125" customWidth="1"/>
    <col min="3" max="3" width="14.42578125" bestFit="1" customWidth="1"/>
    <col min="4" max="4" width="11.7109375" bestFit="1" customWidth="1"/>
    <col min="5" max="5" width="12.5703125" customWidth="1"/>
    <col min="6" max="6" width="5.85546875" customWidth="1"/>
    <col min="7" max="7" width="12.140625" customWidth="1"/>
    <col min="8" max="8" width="19" bestFit="1" customWidth="1"/>
    <col min="10" max="10" width="9.140625" customWidth="1"/>
    <col min="11" max="11" width="10.7109375" hidden="1" customWidth="1"/>
    <col min="12" max="12" width="7.7109375" hidden="1" customWidth="1"/>
    <col min="13" max="13" width="6" customWidth="1"/>
    <col min="14" max="14" width="22.7109375" bestFit="1" customWidth="1"/>
    <col min="15" max="15" width="34.5703125" bestFit="1" customWidth="1"/>
  </cols>
  <sheetData>
    <row r="1" spans="1:15" x14ac:dyDescent="0.25">
      <c r="A1" s="2" t="s">
        <v>39</v>
      </c>
      <c r="K1" s="7">
        <v>0.24</v>
      </c>
    </row>
    <row r="3" spans="1:15" s="5" customFormat="1" ht="30" x14ac:dyDescent="0.25">
      <c r="A3" s="5" t="s">
        <v>18</v>
      </c>
      <c r="B3" s="5" t="s">
        <v>0</v>
      </c>
      <c r="C3" s="5" t="s">
        <v>19</v>
      </c>
      <c r="D3" s="5" t="s">
        <v>20</v>
      </c>
      <c r="E3" s="6" t="s">
        <v>35</v>
      </c>
      <c r="F3" s="6"/>
      <c r="G3" s="8" t="s">
        <v>18</v>
      </c>
      <c r="H3" s="6" t="s">
        <v>37</v>
      </c>
      <c r="K3" s="6" t="s">
        <v>36</v>
      </c>
      <c r="L3" s="6" t="s">
        <v>21</v>
      </c>
    </row>
    <row r="4" spans="1:15" x14ac:dyDescent="0.25">
      <c r="A4" t="s">
        <v>22</v>
      </c>
      <c r="B4" t="s">
        <v>23</v>
      </c>
      <c r="C4" t="s">
        <v>24</v>
      </c>
      <c r="D4" t="s">
        <v>4</v>
      </c>
      <c r="E4" s="4">
        <f>K4+L4</f>
        <v>18.600000000000001</v>
      </c>
      <c r="G4" s="9" t="s">
        <v>25</v>
      </c>
      <c r="H4">
        <f>VLOOKUP(G4,A4:E7,5,0)</f>
        <v>111.6</v>
      </c>
      <c r="K4" s="4">
        <v>15</v>
      </c>
      <c r="L4" s="4">
        <f>K4*alv</f>
        <v>3.5999999999999996</v>
      </c>
    </row>
    <row r="5" spans="1:15" x14ac:dyDescent="0.25">
      <c r="A5" t="s">
        <v>25</v>
      </c>
      <c r="B5" t="s">
        <v>26</v>
      </c>
      <c r="C5" t="s">
        <v>27</v>
      </c>
      <c r="D5" t="s">
        <v>28</v>
      </c>
      <c r="E5" s="4">
        <f>K5+L5</f>
        <v>111.6</v>
      </c>
      <c r="K5" s="4">
        <v>90</v>
      </c>
      <c r="L5" s="4">
        <f>K5*alv</f>
        <v>21.599999999999998</v>
      </c>
    </row>
    <row r="6" spans="1:15" x14ac:dyDescent="0.25">
      <c r="A6" t="s">
        <v>29</v>
      </c>
      <c r="B6" t="s">
        <v>30</v>
      </c>
      <c r="C6" t="s">
        <v>31</v>
      </c>
      <c r="D6" t="s">
        <v>28</v>
      </c>
      <c r="E6" s="4">
        <f>K6+L6</f>
        <v>13.64</v>
      </c>
      <c r="K6" s="4">
        <v>11</v>
      </c>
      <c r="L6" s="4">
        <f>K6*alv</f>
        <v>2.6399999999999997</v>
      </c>
    </row>
    <row r="7" spans="1:15" x14ac:dyDescent="0.25">
      <c r="A7" t="s">
        <v>32</v>
      </c>
      <c r="B7" t="s">
        <v>33</v>
      </c>
      <c r="C7" t="s">
        <v>34</v>
      </c>
      <c r="D7" t="s">
        <v>5</v>
      </c>
      <c r="E7" s="4">
        <f>K7+L7</f>
        <v>9.92</v>
      </c>
      <c r="K7" s="4">
        <v>8</v>
      </c>
      <c r="L7" s="4">
        <f>K7*alv</f>
        <v>1.92</v>
      </c>
    </row>
    <row r="10" spans="1:15" x14ac:dyDescent="0.25">
      <c r="A10" s="10" t="s">
        <v>38</v>
      </c>
      <c r="B10" s="10"/>
    </row>
    <row r="12" spans="1:15" ht="30" x14ac:dyDescent="0.25">
      <c r="A12" s="5" t="s">
        <v>18</v>
      </c>
      <c r="B12" s="5" t="s">
        <v>0</v>
      </c>
      <c r="C12" s="5" t="s">
        <v>19</v>
      </c>
      <c r="D12" s="5" t="s">
        <v>20</v>
      </c>
      <c r="E12" s="6" t="s">
        <v>35</v>
      </c>
      <c r="F12" s="6"/>
      <c r="G12" s="8" t="s">
        <v>18</v>
      </c>
      <c r="H12" s="6" t="s">
        <v>37</v>
      </c>
      <c r="I12" s="5"/>
    </row>
    <row r="13" spans="1:15" x14ac:dyDescent="0.25">
      <c r="A13" t="s">
        <v>22</v>
      </c>
      <c r="B13" t="s">
        <v>23</v>
      </c>
      <c r="C13" t="s">
        <v>24</v>
      </c>
      <c r="D13" t="s">
        <v>4</v>
      </c>
      <c r="E13" s="4">
        <f>E4</f>
        <v>18.600000000000001</v>
      </c>
      <c r="G13" s="9" t="s">
        <v>29</v>
      </c>
      <c r="N13" s="12" t="s">
        <v>40</v>
      </c>
      <c r="O13" s="13" t="s">
        <v>48</v>
      </c>
    </row>
    <row r="14" spans="1:15" x14ac:dyDescent="0.25">
      <c r="A14" t="s">
        <v>25</v>
      </c>
      <c r="B14" t="s">
        <v>26</v>
      </c>
      <c r="C14" t="s">
        <v>27</v>
      </c>
      <c r="D14" t="s">
        <v>28</v>
      </c>
      <c r="E14" s="4">
        <f>E5</f>
        <v>111.6</v>
      </c>
      <c r="N14" s="12" t="s">
        <v>41</v>
      </c>
      <c r="O14" s="13" t="s">
        <v>49</v>
      </c>
    </row>
    <row r="15" spans="1:15" x14ac:dyDescent="0.25">
      <c r="A15" t="s">
        <v>29</v>
      </c>
      <c r="B15" t="s">
        <v>30</v>
      </c>
      <c r="C15" t="s">
        <v>31</v>
      </c>
      <c r="D15" t="s">
        <v>28</v>
      </c>
      <c r="E15" s="4">
        <f>E6</f>
        <v>13.64</v>
      </c>
      <c r="N15" s="12" t="s">
        <v>43</v>
      </c>
      <c r="O15" s="13" t="s">
        <v>47</v>
      </c>
    </row>
    <row r="16" spans="1:15" x14ac:dyDescent="0.25">
      <c r="A16" t="s">
        <v>32</v>
      </c>
      <c r="B16" t="s">
        <v>33</v>
      </c>
      <c r="C16" t="s">
        <v>34</v>
      </c>
      <c r="D16" t="s">
        <v>5</v>
      </c>
      <c r="E16" s="4">
        <f>E7</f>
        <v>9.92</v>
      </c>
      <c r="N16" s="12" t="s">
        <v>42</v>
      </c>
      <c r="O16" s="14">
        <v>0</v>
      </c>
    </row>
  </sheetData>
  <mergeCells count="1">
    <mergeCell ref="A10:B10"/>
  </mergeCells>
  <dataValidations count="1">
    <dataValidation type="list" allowBlank="1" showInputMessage="1" showErrorMessage="1" sqref="G4 G13" xr:uid="{1FB715DA-6A4F-494D-BC9B-2DB22FDD096B}">
      <formula1>$A$4:$A$7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Taul1</vt:lpstr>
      <vt:lpstr>Taul2</vt:lpstr>
      <vt:lpstr>alv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2020-04-21T15:45:39Z</dcterms:created>
  <dcterms:modified xsi:type="dcterms:W3CDTF">2020-04-28T16:15:26Z</dcterms:modified>
</cp:coreProperties>
</file>